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Lean Gains Mario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<sst xmlns="http://schemas.openxmlformats.org/spreadsheetml/2006/main" count="65" uniqueCount="38">
  <si>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CAL</t>
  </si>
  <si>
    <t>P</t>
  </si>
  <si>
    <t>C</t>
  </si>
  <si>
    <t>F</t>
  </si>
  <si>
    <t>FOOD</t>
  </si>
  <si>
    <t>Target &gt;</t>
  </si>
  <si>
    <t>Current &gt;</t>
  </si>
  <si>
    <t>WORKOUT DAY</t>
  </si>
  <si>
    <t>REST DAY</t>
  </si>
  <si>
    <t>Meal 2 - 16:00 - 17:00</t>
  </si>
  <si>
    <t>Meal 1 -12:00-13:00</t>
  </si>
  <si>
    <t>Meal 3+4 - 20:00 - 21:00</t>
  </si>
  <si>
    <t>Meal 1+2 -12:00-13:00</t>
  </si>
  <si>
    <t>Meal 3 - 16:00 - 17:00</t>
  </si>
  <si>
    <t>Meal 4 - 20:00 - 21:00</t>
  </si>
  <si>
    <t>Oats 100g</t>
  </si>
  <si>
    <t>Oats 60g</t>
  </si>
  <si>
    <t>Sesame, sunflower, pumpkin and flax seeds 10g</t>
  </si>
  <si>
    <t>6 x Omega 3 caps</t>
  </si>
  <si>
    <t>5g cacao 100%</t>
  </si>
  <si>
    <t>40g Almonds</t>
  </si>
  <si>
    <t>10g Almonds</t>
  </si>
  <si>
    <t>150g lean chicken breast</t>
  </si>
  <si>
    <t>133g Green beans</t>
  </si>
  <si>
    <t>20g Almonds</t>
  </si>
  <si>
    <t>Tomato and Bell pepper medium</t>
  </si>
  <si>
    <t>150g Brown rice</t>
  </si>
  <si>
    <t>6 Egg whites L</t>
  </si>
  <si>
    <t>1 Yolk L</t>
  </si>
  <si>
    <t>3 Egg white L</t>
  </si>
  <si>
    <t>150g Lean chicken breast</t>
  </si>
  <si>
    <t>50g Brown rice</t>
  </si>
  <si>
    <t>4 Egg white L</t>
  </si>
  <si>
    <t>Shake: 2x Scoops Whey</t>
  </si>
  <si>
    <t>1x Scoop Wheya</t>
  </si>
  <si>
    <t>1x Scoop Whey</t>
  </si>
  <si>
    <t>Shake: 2x Scoop whey + Glucose powdered 40g</t>
  </si>
  <si>
    <t>10 Egg whites 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</si>
</sst>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1" fillId="33" borderId="10" xfId="0" applyNumberFormat="1" applyFont="1" applyFill="1" applyBorder="1" applyAlignment="1">
      <alignment horizontal="center"/>
    </xf>
    <xf numFmtId="184" fontId="1" fillId="33" borderId="11" xfId="0" applyNumberFormat="1" applyFont="1" applyFill="1" applyBorder="1" applyAlignment="1">
      <alignment horizontal="center"/>
    </xf>
    <xf numFmtId="184" fontId="1" fillId="0" borderId="12" xfId="0" applyNumberFormat="1" applyFont="1" applyFill="1" applyBorder="1" applyAlignment="1">
      <alignment horizontal="center"/>
    </xf>
    <xf numFmtId="184" fontId="1" fillId="34" borderId="12" xfId="0" applyNumberFormat="1" applyFont="1" applyFill="1" applyBorder="1" applyAlignment="1">
      <alignment horizontal="center"/>
    </xf>
    <xf numFmtId="184" fontId="1" fillId="35" borderId="12" xfId="0" applyNumberFormat="1" applyFont="1" applyFill="1" applyBorder="1" applyAlignment="1">
      <alignment horizontal="center"/>
    </xf>
    <xf numFmtId="184" fontId="1" fillId="36" borderId="12" xfId="0" applyNumberFormat="1" applyFont="1" applyFill="1" applyBorder="1" applyAlignment="1">
      <alignment horizontal="center"/>
    </xf>
    <xf numFmtId="184" fontId="1" fillId="37" borderId="12" xfId="0" applyNumberFormat="1" applyFont="1" applyFill="1" applyBorder="1" applyAlignment="1">
      <alignment horizontal="center"/>
    </xf>
    <xf numFmtId="184" fontId="1" fillId="35" borderId="13" xfId="0" applyNumberFormat="1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0" fillId="38" borderId="10" xfId="0" applyNumberFormat="1" applyFill="1" applyBorder="1" applyAlignment="1">
      <alignment/>
    </xf>
    <xf numFmtId="184" fontId="0" fillId="38" borderId="11" xfId="0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4" xfId="0" applyNumberFormat="1" applyFont="1" applyBorder="1" applyAlignment="1">
      <alignment/>
    </xf>
    <xf numFmtId="184" fontId="0" fillId="39" borderId="16" xfId="0" applyNumberFormat="1" applyFill="1" applyBorder="1" applyAlignment="1">
      <alignment/>
    </xf>
    <xf numFmtId="184" fontId="0" fillId="39" borderId="17" xfId="0" applyNumberFormat="1" applyFill="1" applyBorder="1" applyAlignment="1">
      <alignment/>
    </xf>
    <xf numFmtId="184" fontId="0" fillId="39" borderId="18" xfId="0" applyNumberFormat="1" applyFill="1" applyBorder="1" applyAlignment="1">
      <alignment/>
    </xf>
    <xf numFmtId="184" fontId="3" fillId="2" borderId="19" xfId="0" applyNumberFormat="1" applyFont="1" applyFill="1" applyBorder="1" applyAlignment="1">
      <alignment horizontal="center"/>
    </xf>
    <xf numFmtId="184" fontId="2" fillId="40" borderId="19" xfId="0" applyNumberFormat="1" applyFont="1" applyFill="1" applyBorder="1" applyAlignment="1">
      <alignment horizontal="center"/>
    </xf>
    <xf numFmtId="184" fontId="3" fillId="40" borderId="19" xfId="0" applyNumberFormat="1" applyFont="1" applyFill="1" applyBorder="1" applyAlignment="1">
      <alignment horizontal="center"/>
    </xf>
    <xf numFmtId="184" fontId="3" fillId="41" borderId="19" xfId="0" applyNumberFormat="1" applyFont="1" applyFill="1" applyBorder="1" applyAlignment="1">
      <alignment horizontal="center"/>
    </xf>
    <xf numFmtId="184" fontId="40" fillId="41" borderId="20" xfId="0" applyNumberFormat="1" applyFont="1" applyFill="1" applyBorder="1" applyAlignment="1">
      <alignment horizontal="center"/>
    </xf>
    <xf numFmtId="184" fontId="0" fillId="39" borderId="21" xfId="0" applyNumberFormat="1" applyFont="1" applyFill="1" applyBorder="1" applyAlignment="1">
      <alignment horizontal="center"/>
    </xf>
    <xf numFmtId="184" fontId="0" fillId="39" borderId="22" xfId="0" applyNumberFormat="1" applyFont="1" applyFill="1" applyBorder="1" applyAlignment="1">
      <alignment horizontal="center"/>
    </xf>
    <xf numFmtId="184" fontId="0" fillId="0" borderId="14" xfId="0" applyNumberFormat="1" applyFont="1" applyBorder="1" applyAlignment="1">
      <alignment/>
    </xf>
    <xf numFmtId="184" fontId="0" fillId="0" borderId="23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3" fillId="40" borderId="20" xfId="0" applyNumberFormat="1" applyFont="1" applyFill="1" applyBorder="1" applyAlignment="1">
      <alignment horizontal="center"/>
    </xf>
    <xf numFmtId="184" fontId="0" fillId="0" borderId="24" xfId="0" applyNumberFormat="1" applyBorder="1" applyAlignment="1">
      <alignment/>
    </xf>
    <xf numFmtId="184" fontId="41" fillId="38" borderId="23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0" fillId="0" borderId="25" xfId="0" applyNumberFormat="1" applyFon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1" fillId="2" borderId="23" xfId="0" applyNumberFormat="1" applyFont="1" applyFill="1" applyBorder="1" applyAlignment="1">
      <alignment horizontal="center"/>
    </xf>
    <xf numFmtId="184" fontId="1" fillId="2" borderId="10" xfId="0" applyNumberFormat="1" applyFont="1" applyFill="1" applyBorder="1" applyAlignment="1">
      <alignment horizontal="center"/>
    </xf>
    <xf numFmtId="184" fontId="1" fillId="2" borderId="11" xfId="0" applyNumberFormat="1" applyFont="1" applyFill="1" applyBorder="1" applyAlignment="1">
      <alignment horizontal="center"/>
    </xf>
    <xf numFmtId="184" fontId="1" fillId="42" borderId="23" xfId="0" applyNumberFormat="1" applyFont="1" applyFill="1" applyBorder="1" applyAlignment="1">
      <alignment horizontal="center"/>
    </xf>
    <xf numFmtId="184" fontId="1" fillId="42" borderId="10" xfId="0" applyNumberFormat="1" applyFont="1" applyFill="1" applyBorder="1" applyAlignment="1">
      <alignment horizontal="center"/>
    </xf>
    <xf numFmtId="184" fontId="1" fillId="42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2</xdr:row>
      <xdr:rowOff>28575</xdr:rowOff>
    </xdr:from>
    <xdr:to>
      <xdr:col>14</xdr:col>
      <xdr:colOff>504825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371475"/>
          <a:ext cx="2876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5" zoomScaleNormal="85" zoomScalePageLayoutView="0" workbookViewId="0" topLeftCell="A1">
      <selection activeCell="N14" sqref="N14"/>
    </sheetView>
  </sheetViews>
  <sheetFormatPr defaultColWidth="9.140625" defaultRowHeight="12.75"/>
  <cols>
    <col min="1" max="1" width="42.140625" style="1" bestFit="1" customWidth="1"/>
    <col min="2" max="2" width="7.57421875" style="1" bestFit="1" customWidth="1"/>
    <col min="3" max="4" width="10.28125" style="1" bestFit="1" customWidth="1"/>
    <col min="5" max="5" width="9.8515625" style="1" bestFit="1" customWidth="1"/>
    <col min="6" max="6" width="36.140625" style="1" customWidth="1"/>
    <col min="7" max="7" width="7.57421875" style="1" bestFit="1" customWidth="1"/>
    <col min="8" max="9" width="10.28125" style="1" bestFit="1" customWidth="1"/>
    <col min="10" max="10" width="9.8515625" style="1" bestFit="1" customWidth="1"/>
    <col min="11" max="16384" width="9.140625" style="1" customWidth="1"/>
  </cols>
  <sheetData>
    <row r="1" spans="1:10" ht="13.5" thickBot="1">
      <c r="A1" s="41" t="s">
        <v>7</v>
      </c>
      <c r="B1" s="42"/>
      <c r="C1" s="42"/>
      <c r="D1" s="42"/>
      <c r="E1" s="43"/>
      <c r="F1" s="38" t="s">
        <v>8</v>
      </c>
      <c r="G1" s="39"/>
      <c r="H1" s="39"/>
      <c r="I1" s="39"/>
      <c r="J1" s="40"/>
    </row>
    <row r="2" spans="1:10" ht="13.5" thickBot="1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0</v>
      </c>
      <c r="H2" s="2" t="s">
        <v>1</v>
      </c>
      <c r="I2" s="2" t="s">
        <v>2</v>
      </c>
      <c r="J2" s="3" t="s">
        <v>3</v>
      </c>
    </row>
    <row r="3" spans="1:10" s="10" customFormat="1" ht="13.5" thickBot="1">
      <c r="A3" s="4"/>
      <c r="B3" s="4"/>
      <c r="C3" s="5">
        <v>250</v>
      </c>
      <c r="D3" s="7">
        <v>200</v>
      </c>
      <c r="E3" s="6">
        <v>70</v>
      </c>
      <c r="F3" s="4"/>
      <c r="G3" s="4"/>
      <c r="H3" s="5">
        <f>C3</f>
        <v>250</v>
      </c>
      <c r="I3" s="8">
        <v>150</v>
      </c>
      <c r="J3" s="9">
        <f>E3</f>
        <v>70</v>
      </c>
    </row>
    <row r="4" spans="1:10" ht="13.5" thickBot="1">
      <c r="A4" s="33" t="s">
        <v>10</v>
      </c>
      <c r="B4" s="11"/>
      <c r="C4" s="11"/>
      <c r="D4" s="11"/>
      <c r="E4" s="12"/>
      <c r="F4" s="33" t="s">
        <v>12</v>
      </c>
      <c r="G4" s="11"/>
      <c r="H4" s="11"/>
      <c r="I4" s="11"/>
      <c r="J4" s="12"/>
    </row>
    <row r="5" spans="1:10" ht="12.75">
      <c r="A5" s="16" t="s">
        <v>15</v>
      </c>
      <c r="B5" s="14">
        <f>C5*4+D5*4+E5*9</f>
        <v>371</v>
      </c>
      <c r="C5" s="14">
        <v>11</v>
      </c>
      <c r="D5" s="14">
        <v>66</v>
      </c>
      <c r="E5" s="15">
        <v>7</v>
      </c>
      <c r="F5" s="16" t="s">
        <v>16</v>
      </c>
      <c r="G5" s="14">
        <f>H5*4+I5*4+J5*9</f>
        <v>220.20000000000002</v>
      </c>
      <c r="H5" s="14">
        <v>6.6</v>
      </c>
      <c r="I5" s="14">
        <v>39</v>
      </c>
      <c r="J5" s="15">
        <v>4.2</v>
      </c>
    </row>
    <row r="6" spans="1:10" ht="12.75">
      <c r="A6" s="16" t="s">
        <v>32</v>
      </c>
      <c r="B6" s="14">
        <f aca="true" t="shared" si="0" ref="B6:B16">C6*4+D6*4+E6*9</f>
        <v>56</v>
      </c>
      <c r="C6" s="14">
        <v>14</v>
      </c>
      <c r="D6" s="14">
        <v>0</v>
      </c>
      <c r="E6" s="15">
        <v>0</v>
      </c>
      <c r="F6" s="16" t="s">
        <v>37</v>
      </c>
      <c r="G6" s="14">
        <f aca="true" t="shared" si="1" ref="G6:G16">H6*4+I6*4+J6*9</f>
        <v>140</v>
      </c>
      <c r="H6" s="14">
        <v>35</v>
      </c>
      <c r="I6" s="14">
        <v>0</v>
      </c>
      <c r="J6" s="15">
        <v>0</v>
      </c>
    </row>
    <row r="7" spans="1:10" ht="12.75">
      <c r="A7" s="27" t="s">
        <v>17</v>
      </c>
      <c r="B7" s="14">
        <f t="shared" si="0"/>
        <v>57</v>
      </c>
      <c r="C7" s="14">
        <v>1.5</v>
      </c>
      <c r="D7" s="14">
        <v>1.5</v>
      </c>
      <c r="E7" s="15">
        <v>5</v>
      </c>
      <c r="F7" s="27" t="s">
        <v>17</v>
      </c>
      <c r="G7" s="14">
        <f t="shared" si="1"/>
        <v>57</v>
      </c>
      <c r="H7" s="14">
        <v>1.5</v>
      </c>
      <c r="I7" s="14">
        <v>1.5</v>
      </c>
      <c r="J7" s="15">
        <v>5</v>
      </c>
    </row>
    <row r="8" spans="1:10" ht="12.75">
      <c r="A8" s="16" t="s">
        <v>18</v>
      </c>
      <c r="B8" s="14">
        <f t="shared" si="0"/>
        <v>54</v>
      </c>
      <c r="C8" s="14">
        <v>0</v>
      </c>
      <c r="D8" s="14">
        <v>0</v>
      </c>
      <c r="E8" s="15">
        <v>6</v>
      </c>
      <c r="F8" s="16" t="s">
        <v>18</v>
      </c>
      <c r="G8" s="14">
        <f t="shared" si="1"/>
        <v>54</v>
      </c>
      <c r="H8" s="14">
        <v>0</v>
      </c>
      <c r="I8" s="14">
        <v>0</v>
      </c>
      <c r="J8" s="15">
        <v>6</v>
      </c>
    </row>
    <row r="9" spans="1:10" ht="12.75">
      <c r="A9" s="27" t="s">
        <v>35</v>
      </c>
      <c r="B9" s="14">
        <f t="shared" si="0"/>
        <v>125</v>
      </c>
      <c r="C9" s="14">
        <v>20</v>
      </c>
      <c r="D9" s="14">
        <v>9</v>
      </c>
      <c r="E9" s="15">
        <v>1</v>
      </c>
      <c r="F9" s="27" t="s">
        <v>34</v>
      </c>
      <c r="G9" s="14">
        <f t="shared" si="1"/>
        <v>125</v>
      </c>
      <c r="H9" s="14">
        <v>20</v>
      </c>
      <c r="I9" s="14">
        <v>9</v>
      </c>
      <c r="J9" s="15">
        <v>1</v>
      </c>
    </row>
    <row r="10" spans="1:10" ht="12.75">
      <c r="A10" s="27" t="s">
        <v>21</v>
      </c>
      <c r="B10" s="14">
        <f t="shared" si="0"/>
        <v>61</v>
      </c>
      <c r="C10" s="14">
        <v>2</v>
      </c>
      <c r="D10" s="14">
        <v>2</v>
      </c>
      <c r="E10" s="15">
        <v>5</v>
      </c>
      <c r="F10" s="27" t="s">
        <v>19</v>
      </c>
      <c r="G10" s="14">
        <f>H10*4+I10*4+J10*9</f>
        <v>15</v>
      </c>
      <c r="H10" s="14">
        <v>1</v>
      </c>
      <c r="I10" s="14">
        <v>0.5</v>
      </c>
      <c r="J10" s="15">
        <v>1</v>
      </c>
    </row>
    <row r="11" spans="1:10" ht="12.75">
      <c r="A11" s="27" t="s">
        <v>19</v>
      </c>
      <c r="B11" s="14">
        <f t="shared" si="0"/>
        <v>15</v>
      </c>
      <c r="C11" s="14">
        <v>1</v>
      </c>
      <c r="D11" s="14">
        <v>0.5</v>
      </c>
      <c r="E11" s="15">
        <v>1</v>
      </c>
      <c r="F11" s="27" t="s">
        <v>20</v>
      </c>
      <c r="G11" s="14">
        <f>H11*4+I11*4+J11*9</f>
        <v>252</v>
      </c>
      <c r="H11" s="14">
        <v>9</v>
      </c>
      <c r="I11" s="14">
        <v>9</v>
      </c>
      <c r="J11" s="15">
        <v>20</v>
      </c>
    </row>
    <row r="12" spans="1:10" ht="13.5" thickBot="1">
      <c r="A12" s="27"/>
      <c r="B12" s="14">
        <f t="shared" si="0"/>
        <v>0</v>
      </c>
      <c r="C12" s="14"/>
      <c r="D12" s="14"/>
      <c r="E12" s="15"/>
      <c r="F12" s="27"/>
      <c r="G12" s="14">
        <f t="shared" si="1"/>
        <v>0</v>
      </c>
      <c r="H12" s="14"/>
      <c r="I12" s="14"/>
      <c r="J12" s="15"/>
    </row>
    <row r="13" spans="1:10" ht="13.5" thickBot="1">
      <c r="A13" s="27"/>
      <c r="B13" s="14">
        <f t="shared" si="0"/>
        <v>0</v>
      </c>
      <c r="C13" s="14"/>
      <c r="D13" s="14"/>
      <c r="E13" s="14"/>
      <c r="F13" s="35" t="s">
        <v>33</v>
      </c>
      <c r="G13" s="36">
        <f t="shared" si="1"/>
        <v>250</v>
      </c>
      <c r="H13" s="36">
        <v>40</v>
      </c>
      <c r="I13" s="36">
        <v>18</v>
      </c>
      <c r="J13" s="37">
        <v>2</v>
      </c>
    </row>
    <row r="14" spans="1:10" ht="12.75">
      <c r="A14" s="16"/>
      <c r="B14" s="14">
        <f t="shared" si="0"/>
        <v>0</v>
      </c>
      <c r="C14" s="14"/>
      <c r="D14" s="14"/>
      <c r="E14" s="15"/>
      <c r="F14" s="16"/>
      <c r="G14" s="14">
        <f t="shared" si="1"/>
        <v>0</v>
      </c>
      <c r="H14" s="14"/>
      <c r="I14" s="14"/>
      <c r="J14" s="15"/>
    </row>
    <row r="15" spans="1:10" ht="12.75">
      <c r="A15" s="27"/>
      <c r="B15" s="14">
        <f t="shared" si="0"/>
        <v>0</v>
      </c>
      <c r="C15" s="14"/>
      <c r="D15" s="14"/>
      <c r="E15" s="15"/>
      <c r="F15" s="27"/>
      <c r="G15" s="14">
        <f t="shared" si="1"/>
        <v>0</v>
      </c>
      <c r="H15" s="14"/>
      <c r="I15" s="14"/>
      <c r="J15" s="15"/>
    </row>
    <row r="16" spans="1:10" ht="12.75">
      <c r="A16" s="27"/>
      <c r="B16" s="14">
        <f t="shared" si="0"/>
        <v>0</v>
      </c>
      <c r="C16" s="14"/>
      <c r="D16" s="14"/>
      <c r="E16" s="15"/>
      <c r="F16" s="27"/>
      <c r="G16" s="14">
        <f t="shared" si="1"/>
        <v>0</v>
      </c>
      <c r="H16" s="14"/>
      <c r="I16" s="14"/>
      <c r="J16" s="15"/>
    </row>
    <row r="17" spans="1:10" ht="13.5" thickBot="1">
      <c r="A17" s="17"/>
      <c r="B17" s="18">
        <f>SUM(B5:B16)</f>
        <v>739</v>
      </c>
      <c r="C17" s="18">
        <f>SUM(C5:C16)</f>
        <v>49.5</v>
      </c>
      <c r="D17" s="18">
        <f>SUM(D5:D16)</f>
        <v>79</v>
      </c>
      <c r="E17" s="19">
        <f>SUM(E5:E16)</f>
        <v>25</v>
      </c>
      <c r="F17" s="17"/>
      <c r="G17" s="18">
        <f>SUM(G5:G16)</f>
        <v>1113.2</v>
      </c>
      <c r="H17" s="18">
        <f>SUM(H5:H16)</f>
        <v>113.1</v>
      </c>
      <c r="I17" s="18">
        <f>SUM(I5:I16)</f>
        <v>77</v>
      </c>
      <c r="J17" s="19">
        <f>SUM(J5:J16)</f>
        <v>39.2</v>
      </c>
    </row>
    <row r="18" spans="1:13" ht="14.25" thickBot="1" thickTop="1">
      <c r="A18" s="33" t="s">
        <v>9</v>
      </c>
      <c r="B18" s="11"/>
      <c r="C18" s="11"/>
      <c r="D18" s="11"/>
      <c r="E18" s="12"/>
      <c r="F18" s="33" t="s">
        <v>13</v>
      </c>
      <c r="G18" s="11"/>
      <c r="H18" s="11"/>
      <c r="I18" s="11"/>
      <c r="J18" s="12"/>
      <c r="M18" s="34"/>
    </row>
    <row r="19" spans="1:10" ht="12.75">
      <c r="A19" s="16" t="s">
        <v>26</v>
      </c>
      <c r="B19" s="14">
        <f aca="true" t="shared" si="2" ref="B19:B25">C19*4+D19*4+E19*9</f>
        <v>132</v>
      </c>
      <c r="C19" s="14">
        <v>2</v>
      </c>
      <c r="D19" s="14">
        <v>31</v>
      </c>
      <c r="E19" s="15">
        <v>0</v>
      </c>
      <c r="F19" s="16" t="s">
        <v>31</v>
      </c>
      <c r="G19" s="14">
        <f aca="true" t="shared" si="3" ref="G19:G25">H19*4+I19*4+J19*9</f>
        <v>48</v>
      </c>
      <c r="H19" s="14">
        <v>1</v>
      </c>
      <c r="I19" s="14">
        <v>11</v>
      </c>
      <c r="J19" s="15">
        <v>0</v>
      </c>
    </row>
    <row r="20" spans="1:10" ht="12.75">
      <c r="A20" s="27" t="s">
        <v>30</v>
      </c>
      <c r="B20" s="14">
        <f t="shared" si="2"/>
        <v>231</v>
      </c>
      <c r="C20" s="14">
        <v>41</v>
      </c>
      <c r="D20" s="14">
        <v>1</v>
      </c>
      <c r="E20" s="15">
        <v>7</v>
      </c>
      <c r="F20" s="27" t="s">
        <v>30</v>
      </c>
      <c r="G20" s="14">
        <f t="shared" si="3"/>
        <v>231</v>
      </c>
      <c r="H20" s="14">
        <v>41</v>
      </c>
      <c r="I20" s="14">
        <v>1</v>
      </c>
      <c r="J20" s="15">
        <v>7</v>
      </c>
    </row>
    <row r="21" spans="1:10" ht="12.75">
      <c r="A21" s="16" t="s">
        <v>23</v>
      </c>
      <c r="B21" s="14">
        <f t="shared" si="2"/>
        <v>49.6</v>
      </c>
      <c r="C21" s="14">
        <v>2.4</v>
      </c>
      <c r="D21" s="14">
        <v>10</v>
      </c>
      <c r="E21" s="15"/>
      <c r="F21" s="16" t="s">
        <v>23</v>
      </c>
      <c r="G21" s="14">
        <f t="shared" si="3"/>
        <v>49.6</v>
      </c>
      <c r="H21" s="14">
        <v>2.4</v>
      </c>
      <c r="I21" s="14">
        <v>10</v>
      </c>
      <c r="J21" s="15">
        <v>0</v>
      </c>
    </row>
    <row r="22" spans="1:10" ht="12.75">
      <c r="A22" s="27" t="s">
        <v>24</v>
      </c>
      <c r="B22" s="14">
        <f t="shared" si="2"/>
        <v>122</v>
      </c>
      <c r="C22" s="14">
        <v>4</v>
      </c>
      <c r="D22" s="14">
        <v>4</v>
      </c>
      <c r="E22" s="15">
        <v>10</v>
      </c>
      <c r="F22" s="27" t="s">
        <v>25</v>
      </c>
      <c r="G22" s="14">
        <f t="shared" si="3"/>
        <v>44</v>
      </c>
      <c r="H22" s="14">
        <v>0</v>
      </c>
      <c r="I22" s="14">
        <v>11</v>
      </c>
      <c r="J22" s="15">
        <v>0</v>
      </c>
    </row>
    <row r="23" spans="1:10" ht="12.75">
      <c r="A23" s="27" t="s">
        <v>25</v>
      </c>
      <c r="B23" s="14">
        <f t="shared" si="2"/>
        <v>44</v>
      </c>
      <c r="C23" s="14">
        <v>0</v>
      </c>
      <c r="D23" s="14">
        <v>11</v>
      </c>
      <c r="E23" s="15">
        <v>0</v>
      </c>
      <c r="F23" s="16" t="s">
        <v>29</v>
      </c>
      <c r="G23" s="14">
        <f t="shared" si="3"/>
        <v>42</v>
      </c>
      <c r="H23" s="14">
        <v>10.5</v>
      </c>
      <c r="I23" s="14">
        <v>0</v>
      </c>
      <c r="J23" s="15">
        <v>0</v>
      </c>
    </row>
    <row r="24" spans="1:10" ht="12.75">
      <c r="A24" s="16" t="s">
        <v>32</v>
      </c>
      <c r="B24" s="14">
        <f t="shared" si="2"/>
        <v>56</v>
      </c>
      <c r="C24" s="14">
        <v>14</v>
      </c>
      <c r="D24" s="14">
        <v>0</v>
      </c>
      <c r="E24" s="15">
        <v>0</v>
      </c>
      <c r="F24" s="27" t="s">
        <v>28</v>
      </c>
      <c r="G24" s="14">
        <f t="shared" si="3"/>
        <v>57</v>
      </c>
      <c r="H24" s="14">
        <v>3</v>
      </c>
      <c r="I24" s="14">
        <v>0</v>
      </c>
      <c r="J24" s="15">
        <v>5</v>
      </c>
    </row>
    <row r="25" spans="1:10" ht="12.75">
      <c r="A25" s="27"/>
      <c r="B25" s="14">
        <f t="shared" si="2"/>
        <v>0</v>
      </c>
      <c r="C25" s="14"/>
      <c r="D25" s="14"/>
      <c r="E25" s="15"/>
      <c r="F25" s="27" t="s">
        <v>24</v>
      </c>
      <c r="G25" s="14">
        <f t="shared" si="3"/>
        <v>106</v>
      </c>
      <c r="H25" s="14">
        <v>2</v>
      </c>
      <c r="I25" s="14">
        <v>2</v>
      </c>
      <c r="J25" s="15">
        <v>10</v>
      </c>
    </row>
    <row r="26" spans="1:10" ht="12.75">
      <c r="A26" s="16"/>
      <c r="B26" s="14">
        <v>0</v>
      </c>
      <c r="C26" s="14"/>
      <c r="D26" s="14"/>
      <c r="E26" s="15"/>
      <c r="F26" s="27"/>
      <c r="G26" s="14">
        <f>H26*4+I26*4+J26*9</f>
        <v>0</v>
      </c>
      <c r="H26" s="14"/>
      <c r="I26" s="14"/>
      <c r="J26" s="15"/>
    </row>
    <row r="27" spans="1:10" ht="12.75">
      <c r="A27" s="27"/>
      <c r="B27" s="14">
        <f>C27*4+D27*4+E27*9</f>
        <v>0</v>
      </c>
      <c r="C27" s="14"/>
      <c r="D27" s="14"/>
      <c r="E27" s="15"/>
      <c r="F27" s="27"/>
      <c r="G27" s="14">
        <f>H27*4+I27*4+J27*9</f>
        <v>0</v>
      </c>
      <c r="H27" s="14"/>
      <c r="I27" s="14"/>
      <c r="J27" s="15"/>
    </row>
    <row r="28" spans="1:10" ht="12.75">
      <c r="A28" s="16"/>
      <c r="B28" s="14">
        <f>C28*4+D28*4+E28*9</f>
        <v>0</v>
      </c>
      <c r="C28" s="14"/>
      <c r="D28" s="14"/>
      <c r="E28" s="15"/>
      <c r="F28" s="16"/>
      <c r="G28" s="14">
        <f>H28*4+I28*4+J28*9</f>
        <v>0</v>
      </c>
      <c r="H28" s="14"/>
      <c r="I28" s="14"/>
      <c r="J28" s="15"/>
    </row>
    <row r="29" spans="1:10" ht="12.75">
      <c r="A29" s="27"/>
      <c r="B29" s="14">
        <f>C29*4+D29*4+E29*9</f>
        <v>0</v>
      </c>
      <c r="C29" s="14"/>
      <c r="D29" s="14"/>
      <c r="E29" s="15"/>
      <c r="F29" s="27"/>
      <c r="G29" s="14">
        <f>H29*4+I29*4+J29*9</f>
        <v>0</v>
      </c>
      <c r="H29" s="14"/>
      <c r="I29" s="14"/>
      <c r="J29" s="15"/>
    </row>
    <row r="30" spans="1:10" ht="12.75">
      <c r="A30" s="27"/>
      <c r="B30" s="14">
        <f>C30*4+D30*4+E30*9</f>
        <v>0</v>
      </c>
      <c r="C30" s="14"/>
      <c r="D30" s="14"/>
      <c r="E30" s="15"/>
      <c r="F30" s="27"/>
      <c r="G30" s="14">
        <f>H30*4+I30*4+J30*9</f>
        <v>0</v>
      </c>
      <c r="H30" s="14"/>
      <c r="I30" s="14"/>
      <c r="J30" s="15"/>
    </row>
    <row r="31" spans="1:10" ht="13.5" thickBot="1">
      <c r="A31" s="17"/>
      <c r="B31" s="18">
        <f>SUM(B19:B30)</f>
        <v>634.6</v>
      </c>
      <c r="C31" s="18">
        <f>SUM(C19:C30)</f>
        <v>63.4</v>
      </c>
      <c r="D31" s="18">
        <f>SUM(D19:D30)</f>
        <v>57</v>
      </c>
      <c r="E31" s="19">
        <f>SUM(E19:E30)</f>
        <v>17</v>
      </c>
      <c r="F31" s="17"/>
      <c r="G31" s="18">
        <f>SUM(G19:G30)</f>
        <v>577.6</v>
      </c>
      <c r="H31" s="18">
        <f>SUM(H19:H30)</f>
        <v>59.9</v>
      </c>
      <c r="I31" s="18">
        <f>SUM(I19:I30)</f>
        <v>35</v>
      </c>
      <c r="J31" s="19">
        <f>SUM(J19:J30)</f>
        <v>22</v>
      </c>
    </row>
    <row r="32" spans="1:10" ht="14.25" thickBot="1" thickTop="1">
      <c r="A32" s="33" t="s">
        <v>11</v>
      </c>
      <c r="B32" s="11"/>
      <c r="C32" s="11"/>
      <c r="D32" s="11"/>
      <c r="E32" s="12"/>
      <c r="F32" s="33" t="s">
        <v>14</v>
      </c>
      <c r="G32" s="11"/>
      <c r="H32" s="11"/>
      <c r="I32" s="11"/>
      <c r="J32" s="12"/>
    </row>
    <row r="33" spans="1:10" ht="13.5" thickBot="1">
      <c r="A33" s="28" t="s">
        <v>36</v>
      </c>
      <c r="B33" s="29">
        <f aca="true" t="shared" si="4" ref="B33:B44">C33*4+D33*4+E33*9</f>
        <v>410</v>
      </c>
      <c r="C33" s="29">
        <v>40</v>
      </c>
      <c r="D33" s="29">
        <v>58</v>
      </c>
      <c r="E33" s="30">
        <v>2</v>
      </c>
      <c r="F33" s="16" t="s">
        <v>31</v>
      </c>
      <c r="G33" s="14">
        <f aca="true" t="shared" si="5" ref="G33:G45">H33*4+I33*4+J33*9</f>
        <v>48</v>
      </c>
      <c r="H33" s="14">
        <v>1</v>
      </c>
      <c r="I33" s="14">
        <v>11</v>
      </c>
      <c r="J33" s="32">
        <v>0</v>
      </c>
    </row>
    <row r="34" spans="1:10" ht="12.75">
      <c r="A34" s="16" t="s">
        <v>26</v>
      </c>
      <c r="B34" s="14">
        <f t="shared" si="4"/>
        <v>128</v>
      </c>
      <c r="C34" s="14">
        <v>1</v>
      </c>
      <c r="D34" s="14">
        <v>31</v>
      </c>
      <c r="E34" s="14">
        <v>0</v>
      </c>
      <c r="F34" s="27" t="s">
        <v>30</v>
      </c>
      <c r="G34" s="14">
        <f t="shared" si="5"/>
        <v>231</v>
      </c>
      <c r="H34" s="14">
        <v>41</v>
      </c>
      <c r="I34" s="14">
        <v>1</v>
      </c>
      <c r="J34" s="15">
        <v>7</v>
      </c>
    </row>
    <row r="35" spans="1:10" ht="12.75">
      <c r="A35" s="16" t="s">
        <v>23</v>
      </c>
      <c r="B35" s="14">
        <f t="shared" si="4"/>
        <v>49.6</v>
      </c>
      <c r="C35" s="14">
        <v>2.4</v>
      </c>
      <c r="D35" s="14">
        <v>10</v>
      </c>
      <c r="E35" s="15">
        <v>0</v>
      </c>
      <c r="F35" s="16" t="s">
        <v>23</v>
      </c>
      <c r="G35" s="14">
        <f t="shared" si="5"/>
        <v>49.6</v>
      </c>
      <c r="H35" s="14">
        <v>2.4</v>
      </c>
      <c r="I35" s="14">
        <v>10</v>
      </c>
      <c r="J35" s="15">
        <v>0</v>
      </c>
    </row>
    <row r="36" spans="1:10" ht="12.75">
      <c r="A36" s="27" t="s">
        <v>22</v>
      </c>
      <c r="B36" s="14">
        <f t="shared" si="4"/>
        <v>231</v>
      </c>
      <c r="C36" s="14">
        <v>41</v>
      </c>
      <c r="D36" s="14">
        <v>1</v>
      </c>
      <c r="E36" s="15">
        <v>7</v>
      </c>
      <c r="F36" s="27" t="s">
        <v>25</v>
      </c>
      <c r="G36" s="14">
        <f t="shared" si="5"/>
        <v>44</v>
      </c>
      <c r="H36" s="14">
        <v>0</v>
      </c>
      <c r="I36" s="14">
        <v>11</v>
      </c>
      <c r="J36" s="15">
        <v>0</v>
      </c>
    </row>
    <row r="37" spans="1:10" ht="12.75">
      <c r="A37" s="27" t="s">
        <v>25</v>
      </c>
      <c r="B37" s="14">
        <f t="shared" si="4"/>
        <v>44</v>
      </c>
      <c r="C37" s="14">
        <v>0</v>
      </c>
      <c r="D37" s="14">
        <v>11</v>
      </c>
      <c r="E37" s="15">
        <v>0</v>
      </c>
      <c r="F37" s="16" t="s">
        <v>29</v>
      </c>
      <c r="G37" s="14">
        <f t="shared" si="5"/>
        <v>42</v>
      </c>
      <c r="H37" s="14">
        <v>10.5</v>
      </c>
      <c r="I37" s="14">
        <v>0</v>
      </c>
      <c r="J37" s="15">
        <v>0</v>
      </c>
    </row>
    <row r="38" spans="1:10" ht="12.75">
      <c r="A38" s="27" t="s">
        <v>20</v>
      </c>
      <c r="B38" s="14">
        <f>C38*4+D38*4+E38*9</f>
        <v>252</v>
      </c>
      <c r="C38" s="14">
        <v>9</v>
      </c>
      <c r="D38" s="14">
        <v>9</v>
      </c>
      <c r="E38" s="15">
        <v>20</v>
      </c>
      <c r="F38" s="27" t="s">
        <v>28</v>
      </c>
      <c r="G38" s="14">
        <f t="shared" si="5"/>
        <v>57</v>
      </c>
      <c r="H38" s="14">
        <v>3</v>
      </c>
      <c r="I38" s="14">
        <v>0</v>
      </c>
      <c r="J38" s="15">
        <v>5</v>
      </c>
    </row>
    <row r="39" spans="1:10" ht="12.75">
      <c r="A39" s="16" t="s">
        <v>27</v>
      </c>
      <c r="B39" s="14">
        <f>C39*4+D39*4+E39*9</f>
        <v>84</v>
      </c>
      <c r="C39" s="14">
        <v>21</v>
      </c>
      <c r="D39" s="14">
        <v>0</v>
      </c>
      <c r="E39" s="15">
        <v>0</v>
      </c>
      <c r="F39" s="27" t="s">
        <v>24</v>
      </c>
      <c r="G39" s="14">
        <f t="shared" si="5"/>
        <v>106</v>
      </c>
      <c r="H39" s="14">
        <v>2</v>
      </c>
      <c r="I39" s="14">
        <v>2</v>
      </c>
      <c r="J39" s="15">
        <v>10</v>
      </c>
    </row>
    <row r="40" spans="1:10" ht="12.75">
      <c r="A40" s="27" t="s">
        <v>28</v>
      </c>
      <c r="B40" s="14">
        <f>C40*4+D40*4+E40*9</f>
        <v>57</v>
      </c>
      <c r="C40" s="14">
        <v>3</v>
      </c>
      <c r="D40" s="14">
        <v>0</v>
      </c>
      <c r="E40" s="15">
        <v>5</v>
      </c>
      <c r="F40" s="27"/>
      <c r="G40" s="14">
        <f t="shared" si="5"/>
        <v>0</v>
      </c>
      <c r="H40" s="14"/>
      <c r="I40" s="14">
        <v>0</v>
      </c>
      <c r="J40" s="15"/>
    </row>
    <row r="41" spans="1:10" ht="12.75">
      <c r="A41" s="27"/>
      <c r="B41" s="14">
        <f t="shared" si="4"/>
        <v>0</v>
      </c>
      <c r="C41" s="14"/>
      <c r="D41" s="14"/>
      <c r="E41" s="15"/>
      <c r="F41" s="27"/>
      <c r="G41" s="14">
        <f t="shared" si="5"/>
        <v>0</v>
      </c>
      <c r="H41" s="14"/>
      <c r="I41" s="14"/>
      <c r="J41" s="15"/>
    </row>
    <row r="42" spans="1:10" ht="12.75">
      <c r="A42" s="16"/>
      <c r="B42" s="14">
        <f t="shared" si="4"/>
        <v>0</v>
      </c>
      <c r="C42" s="14"/>
      <c r="D42" s="14"/>
      <c r="E42" s="15"/>
      <c r="F42" s="16"/>
      <c r="G42" s="14">
        <f t="shared" si="5"/>
        <v>0</v>
      </c>
      <c r="H42" s="14"/>
      <c r="I42" s="14"/>
      <c r="J42" s="15"/>
    </row>
    <row r="43" spans="1:14" ht="12.75">
      <c r="A43" s="16"/>
      <c r="B43" s="14">
        <f t="shared" si="4"/>
        <v>0</v>
      </c>
      <c r="C43" s="14"/>
      <c r="D43" s="14"/>
      <c r="E43" s="15"/>
      <c r="F43" s="16"/>
      <c r="G43" s="14">
        <f t="shared" si="5"/>
        <v>0</v>
      </c>
      <c r="H43" s="14"/>
      <c r="I43" s="14"/>
      <c r="J43" s="15"/>
      <c r="K43" s="16"/>
      <c r="L43" s="14"/>
      <c r="M43" s="14"/>
      <c r="N43" s="14"/>
    </row>
    <row r="44" spans="1:10" ht="12.75">
      <c r="A44" s="27"/>
      <c r="B44" s="14">
        <f t="shared" si="4"/>
        <v>0</v>
      </c>
      <c r="C44" s="14"/>
      <c r="D44" s="14"/>
      <c r="E44" s="15"/>
      <c r="F44" s="27"/>
      <c r="G44" s="14">
        <f t="shared" si="5"/>
        <v>0</v>
      </c>
      <c r="H44" s="14"/>
      <c r="I44" s="14"/>
      <c r="J44" s="15"/>
    </row>
    <row r="45" spans="1:10" ht="12.75">
      <c r="A45" s="13"/>
      <c r="B45" s="14">
        <f>C45*4+D45*4+E45*9</f>
        <v>0</v>
      </c>
      <c r="C45" s="14"/>
      <c r="D45" s="14"/>
      <c r="E45" s="15"/>
      <c r="F45" s="13"/>
      <c r="G45" s="14">
        <f t="shared" si="5"/>
        <v>0</v>
      </c>
      <c r="H45" s="14"/>
      <c r="I45" s="14"/>
      <c r="J45" s="15"/>
    </row>
    <row r="46" spans="1:10" ht="12.75">
      <c r="A46" s="25"/>
      <c r="B46" s="25">
        <f>SUM(B33:B45)</f>
        <v>1255.6</v>
      </c>
      <c r="C46" s="25">
        <f>SUM(C33:C45)</f>
        <v>117.4</v>
      </c>
      <c r="D46" s="25">
        <f>SUM(D33:D45)</f>
        <v>120</v>
      </c>
      <c r="E46" s="26">
        <f>SUM(E33:E45)</f>
        <v>34</v>
      </c>
      <c r="F46" s="25"/>
      <c r="G46" s="25">
        <f>SUM(G33:G45)</f>
        <v>577.6</v>
      </c>
      <c r="H46" s="25">
        <f>SUM(H33:H45)</f>
        <v>59.9</v>
      </c>
      <c r="I46" s="25">
        <f>SUM(I33:I45)</f>
        <v>35</v>
      </c>
      <c r="J46" s="26">
        <f>SUM(J33:J45)</f>
        <v>22</v>
      </c>
    </row>
    <row r="47" spans="1:10" ht="14.25">
      <c r="A47" s="24"/>
      <c r="B47" s="24">
        <f aca="true" t="shared" si="6" ref="B47:J47">B49-B48</f>
        <v>4.199999999999818</v>
      </c>
      <c r="C47" s="24">
        <f t="shared" si="6"/>
        <v>0.30000000000001137</v>
      </c>
      <c r="D47" s="24">
        <f t="shared" si="6"/>
        <v>-6</v>
      </c>
      <c r="E47" s="24">
        <f t="shared" si="6"/>
        <v>3</v>
      </c>
      <c r="F47" s="24"/>
      <c r="G47" s="24">
        <f t="shared" si="6"/>
        <v>21.40000000000009</v>
      </c>
      <c r="H47" s="24">
        <f t="shared" si="6"/>
        <v>2.8999999999999773</v>
      </c>
      <c r="I47" s="24">
        <f t="shared" si="6"/>
        <v>2</v>
      </c>
      <c r="J47" s="24">
        <f t="shared" si="6"/>
        <v>0.20000000000000284</v>
      </c>
    </row>
    <row r="48" spans="1:10" ht="15">
      <c r="A48" s="23" t="s">
        <v>5</v>
      </c>
      <c r="B48" s="31">
        <f>C48*4+D48*4+E48*9</f>
        <v>2625</v>
      </c>
      <c r="C48" s="21">
        <v>230</v>
      </c>
      <c r="D48" s="21">
        <v>262</v>
      </c>
      <c r="E48" s="21">
        <v>73</v>
      </c>
      <c r="F48" s="23" t="s">
        <v>5</v>
      </c>
      <c r="G48" s="22">
        <f>H48*4+I48*4+J48*9</f>
        <v>2247</v>
      </c>
      <c r="H48" s="22">
        <v>230</v>
      </c>
      <c r="I48" s="22">
        <v>145</v>
      </c>
      <c r="J48" s="22">
        <v>83</v>
      </c>
    </row>
    <row r="49" spans="1:10" ht="14.25">
      <c r="A49" s="23" t="s">
        <v>6</v>
      </c>
      <c r="B49" s="20">
        <f>B46+B31+B17</f>
        <v>2629.2</v>
      </c>
      <c r="C49" s="20">
        <f>C46+C31+C17</f>
        <v>230.3</v>
      </c>
      <c r="D49" s="20">
        <f>D46+D31+D17</f>
        <v>256</v>
      </c>
      <c r="E49" s="20">
        <f>E46+E31+E17</f>
        <v>76</v>
      </c>
      <c r="F49" s="23" t="s">
        <v>6</v>
      </c>
      <c r="G49" s="20">
        <f>G46+G31+G17</f>
        <v>2268.4</v>
      </c>
      <c r="H49" s="20">
        <f>H46+H31+H17</f>
        <v>232.89999999999998</v>
      </c>
      <c r="I49" s="20">
        <f>I46+I31+I17</f>
        <v>147</v>
      </c>
      <c r="J49" s="20">
        <f>J46+J31+J17</f>
        <v>83.2</v>
      </c>
    </row>
  </sheetData>
  <sheetProtection/>
  <mergeCells count="2">
    <mergeCell ref="F1:J1"/>
    <mergeCell ref="A1:E1"/>
  </mergeCells>
  <printOptions/>
  <pageMargins left="0.25" right="0.25" top="0.75" bottom="0.75" header="0.3" footer="0.3"/>
  <pageSetup fitToWidth="0" fitToHeight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Prowest Real Estate</dc:creator>
  <cp:keywords/>
  <dc:description/>
  <cp:lastModifiedBy>Tomic</cp:lastModifiedBy>
  <cp:lastPrinted>2012-09-22T11:23:11Z</cp:lastPrinted>
  <dcterms:created xsi:type="dcterms:W3CDTF">2009-04-07T06:28:03Z</dcterms:created>
  <dcterms:modified xsi:type="dcterms:W3CDTF">2012-11-06T17:06:00Z</dcterms:modified>
  <cp:category/>
  <cp:version/>
  <cp:contentType/>
  <cp:contentStatus/>
</cp:coreProperties>
</file>